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<sst xmlns="http://schemas.openxmlformats.org/spreadsheetml/2006/main" count="47" uniqueCount="43">
  <si>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</si>
  <si>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</si>
  <si>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</si>
  <si>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</si>
  <si>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</si>
  <si>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</si>
  <si>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</si>
  <si>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</si>
  <si>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</si>
  <si>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</si>
  <si>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</si>
  <si>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</si>
  <si>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</si>
  <si>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</si>
  <si>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</si>
  <si>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</si>
  <si>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</si>
  <si>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</si>
  <si>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</si>
  <si>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</si>
  <si>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</si>
  <si>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</si>
  <si>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</si>
  <si>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</si>
  <si>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</si>
  <si>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</si>
  <si>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</si>
  <si>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</si>
  <si>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</si>
  <si>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</si>
  <si>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</si>
  <si>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</si>
  <si>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</si>
  <si>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</si>
  <si>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</si>
  <si>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</si>
  <si>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</si>
  <si>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</si>
  <si>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2016 год</t>
  </si>
  <si>
    <t>Невыясненые поступления ,зачисляемые в бюджеты сельских поселений</t>
  </si>
  <si>
    <t>0</t>
  </si>
  <si>
    <t xml:space="preserve">             Информация об исполнении бюджета МО "Сергиевское сельское поселение"  на 01.12. 2016 года </t>
  </si>
  <si>
    <t xml:space="preserve">Исполнениена 01.12. 2016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</si>
</sst>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7" fillId="33" borderId="12" xfId="0" applyNumberFormat="1" applyFont="1" applyFill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7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22">
      <selection activeCell="D48" sqref="D48:D49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7"/>
      <c r="C1" s="47"/>
      <c r="D1" s="47"/>
    </row>
    <row r="2" spans="1:4" ht="34.5" customHeight="1">
      <c r="A2" s="53" t="s">
        <v>41</v>
      </c>
      <c r="B2" s="53"/>
      <c r="C2" s="53"/>
      <c r="D2" s="53"/>
    </row>
    <row r="3" spans="1:4" ht="26.25" customHeight="1">
      <c r="A3" s="2"/>
      <c r="B3" s="2"/>
      <c r="C3" s="2"/>
      <c r="D3" s="2" t="s">
        <v>1</v>
      </c>
    </row>
    <row r="4" spans="1:4" ht="15">
      <c r="A4" s="46"/>
      <c r="B4" s="49" t="s">
        <v>36</v>
      </c>
      <c r="C4" s="49"/>
      <c r="D4" s="49"/>
    </row>
    <row r="5" spans="1:4" ht="48.75" customHeight="1">
      <c r="A5" s="46"/>
      <c r="B5" s="4" t="s">
        <v>38</v>
      </c>
      <c r="C5" s="4" t="s">
        <v>42</v>
      </c>
      <c r="D5" s="4" t="s">
        <v>0</v>
      </c>
    </row>
    <row r="6" spans="1:4" ht="15.75">
      <c r="A6" s="50" t="s">
        <v>7</v>
      </c>
      <c r="B6" s="51"/>
      <c r="C6" s="51"/>
      <c r="D6" s="52"/>
    </row>
    <row r="7" spans="1:4" ht="15">
      <c r="A7" s="36" t="s">
        <v>18</v>
      </c>
      <c r="B7" s="21">
        <f>B8+B9+B10+B11+B16</f>
        <v>6316.900000000001</v>
      </c>
      <c r="C7" s="21">
        <f>C8+C9+C10+C11+C16</f>
        <v>6596.1</v>
      </c>
      <c r="D7" s="25">
        <f>C7/B7*100</f>
        <v>104.41988950276242</v>
      </c>
    </row>
    <row r="8" spans="1:4" ht="15">
      <c r="A8" s="28" t="s">
        <v>2</v>
      </c>
      <c r="B8" s="19">
        <v>1616.5</v>
      </c>
      <c r="C8" s="27">
        <v>1753.7</v>
      </c>
      <c r="D8" s="26">
        <f>C8/B8*100</f>
        <v>108.48747293535416</v>
      </c>
    </row>
    <row r="9" spans="1:4" ht="30" customHeight="1">
      <c r="A9" s="28" t="s">
        <v>3</v>
      </c>
      <c r="B9" s="19">
        <v>1335.8</v>
      </c>
      <c r="C9" s="27">
        <v>1180.2</v>
      </c>
      <c r="D9" s="26">
        <f>C9/B9*100</f>
        <v>88.35154963317862</v>
      </c>
    </row>
    <row r="10" spans="1:4" ht="19.5" customHeight="1">
      <c r="A10" s="28" t="s">
        <v>37</v>
      </c>
      <c r="B10" s="19">
        <v>320.9</v>
      </c>
      <c r="C10" s="27">
        <v>685.6</v>
      </c>
      <c r="D10" s="26">
        <f>C10/B10*100</f>
        <v>213.64911187285762</v>
      </c>
    </row>
    <row r="11" spans="1:4" ht="19.5" customHeight="1">
      <c r="A11" s="28" t="s">
        <v>25</v>
      </c>
      <c r="B11" s="19">
        <v>3020</v>
      </c>
      <c r="C11" s="27">
        <f>C14+C15</f>
        <v>2937.2000000000003</v>
      </c>
      <c r="D11" s="26">
        <f>C11/B11*100</f>
        <v>97.25827814569537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33</v>
      </c>
      <c r="B14" s="19">
        <v>120</v>
      </c>
      <c r="C14" s="27">
        <v>160.4</v>
      </c>
      <c r="D14" s="26">
        <f>C14/B14*100</f>
        <v>133.66666666666666</v>
      </c>
      <c r="F14" s="9"/>
    </row>
    <row r="15" spans="1:4" ht="15">
      <c r="A15" s="30" t="s">
        <v>34</v>
      </c>
      <c r="B15" s="19">
        <v>2900</v>
      </c>
      <c r="C15" s="27">
        <v>2776.8</v>
      </c>
      <c r="D15" s="26">
        <f>C15/B15*100</f>
        <v>95.75172413793103</v>
      </c>
    </row>
    <row r="16" spans="1:4" ht="15">
      <c r="A16" s="31" t="s">
        <v>19</v>
      </c>
      <c r="B16" s="20">
        <v>23.7</v>
      </c>
      <c r="C16" s="20">
        <v>39.4</v>
      </c>
      <c r="D16" s="20">
        <f>C16/B16*100</f>
        <v>166.24472573839662</v>
      </c>
    </row>
    <row r="17" spans="1:4" ht="15" customHeight="1">
      <c r="A17" s="32" t="s">
        <v>20</v>
      </c>
      <c r="B17" s="22">
        <f>B22+B23</f>
        <v>102.3</v>
      </c>
      <c r="C17" s="22">
        <f>C21+C23</f>
        <v>74.4</v>
      </c>
      <c r="D17" s="25">
        <f>C17/B17*100</f>
        <v>72.72727272727273</v>
      </c>
    </row>
    <row r="18" spans="1:4" ht="45">
      <c r="A18" s="31" t="s">
        <v>21</v>
      </c>
      <c r="B18" s="19"/>
      <c r="C18" s="27"/>
      <c r="D18" s="26">
        <v>0</v>
      </c>
    </row>
    <row r="19" spans="1:7" ht="30.75" customHeight="1">
      <c r="A19" s="31" t="s">
        <v>22</v>
      </c>
      <c r="B19" s="19"/>
      <c r="C19" s="27"/>
      <c r="D19" s="45" t="s">
        <v>40</v>
      </c>
      <c r="G19" s="6"/>
    </row>
    <row r="20" spans="1:4" ht="27" customHeight="1">
      <c r="A20" s="31" t="s">
        <v>4</v>
      </c>
      <c r="B20" s="19">
        <v>0</v>
      </c>
      <c r="C20" s="27"/>
      <c r="D20" s="26">
        <v>0</v>
      </c>
    </row>
    <row r="21" spans="1:4" ht="27" customHeight="1">
      <c r="A21" s="31" t="s">
        <v>39</v>
      </c>
      <c r="B21" s="19">
        <v>0</v>
      </c>
      <c r="C21" s="27">
        <v>8.5</v>
      </c>
      <c r="D21" s="26">
        <v>0</v>
      </c>
    </row>
    <row r="22" spans="1:4" ht="18" customHeight="1">
      <c r="A22" s="31" t="s">
        <v>5</v>
      </c>
      <c r="B22" s="19">
        <v>10</v>
      </c>
      <c r="C22" s="27">
        <v>0</v>
      </c>
      <c r="D22" s="26">
        <f>C22/B22*100</f>
        <v>0</v>
      </c>
    </row>
    <row r="23" spans="1:4" ht="15">
      <c r="A23" s="31" t="s">
        <v>23</v>
      </c>
      <c r="B23" s="20">
        <v>92.3</v>
      </c>
      <c r="C23" s="20">
        <v>65.9</v>
      </c>
      <c r="D23" s="20">
        <v>0</v>
      </c>
    </row>
    <row r="24" spans="1:4" ht="15">
      <c r="A24" s="32" t="s">
        <v>6</v>
      </c>
      <c r="B24" s="23">
        <f>B26+B28</f>
        <v>1105.1000000000001</v>
      </c>
      <c r="C24" s="23">
        <f>C26+C28</f>
        <v>1101.9</v>
      </c>
      <c r="D24" s="25">
        <f>C24/B24*100</f>
        <v>99.71043344493711</v>
      </c>
    </row>
    <row r="25" spans="1:4" ht="15">
      <c r="A25" s="33" t="s">
        <v>35</v>
      </c>
      <c r="B25" s="19"/>
      <c r="C25" s="19"/>
      <c r="D25" s="26">
        <v>0</v>
      </c>
    </row>
    <row r="26" spans="1:6" ht="15">
      <c r="A26" s="34" t="s">
        <v>28</v>
      </c>
      <c r="B26" s="19">
        <v>913.2</v>
      </c>
      <c r="C26" s="19">
        <v>913.2</v>
      </c>
      <c r="D26" s="26">
        <f>C26/B26*100</f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191.9</v>
      </c>
      <c r="C28" s="19">
        <v>188.7</v>
      </c>
      <c r="D28" s="26">
        <f>C28/B28*100</f>
        <v>98.3324648254299</v>
      </c>
      <c r="F28" s="15"/>
    </row>
    <row r="29" spans="1:6" ht="15">
      <c r="A29" s="34" t="s">
        <v>31</v>
      </c>
      <c r="B29" s="19"/>
      <c r="C29" s="19"/>
      <c r="D29" s="26">
        <v>0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B24+B17+B7</f>
        <v>7524.300000000001</v>
      </c>
      <c r="C32" s="22">
        <f>C24+C17+C7</f>
        <v>7772.400000000001</v>
      </c>
      <c r="D32" s="22">
        <f>C32/B32*100</f>
        <v>103.29731669391171</v>
      </c>
    </row>
    <row r="33" spans="1:4" ht="32.25" customHeight="1">
      <c r="A33" s="17"/>
      <c r="B33" s="48"/>
      <c r="C33" s="48"/>
      <c r="D33" s="18"/>
    </row>
    <row r="34" spans="1:4" ht="36.75" customHeight="1">
      <c r="A34" s="46"/>
      <c r="B34" s="49" t="s">
        <v>36</v>
      </c>
      <c r="C34" s="49"/>
      <c r="D34" s="49"/>
    </row>
    <row r="35" spans="1:4" ht="52.5" customHeight="1">
      <c r="A35" s="46"/>
      <c r="B35" s="4" t="s">
        <v>38</v>
      </c>
      <c r="C35" s="4" t="s">
        <v>42</v>
      </c>
      <c r="D35" s="4" t="s">
        <v>0</v>
      </c>
    </row>
    <row r="36" spans="1:4" ht="15">
      <c r="A36" s="1" t="s">
        <v>8</v>
      </c>
      <c r="B36" s="10">
        <v>3797.8</v>
      </c>
      <c r="C36" s="12">
        <v>3542.7</v>
      </c>
      <c r="D36" s="11">
        <f aca="true" t="shared" si="0" ref="D36:D44">C36/B36*100</f>
        <v>93.2829532887461</v>
      </c>
    </row>
    <row r="37" spans="1:4" ht="15">
      <c r="A37" s="1" t="s">
        <v>9</v>
      </c>
      <c r="B37" s="10">
        <v>153.1</v>
      </c>
      <c r="C37" s="12">
        <v>116</v>
      </c>
      <c r="D37" s="11">
        <f t="shared" si="0"/>
        <v>75.76747224036578</v>
      </c>
    </row>
    <row r="38" spans="1:4" ht="30">
      <c r="A38" s="1" t="s">
        <v>10</v>
      </c>
      <c r="B38" s="10">
        <v>110</v>
      </c>
      <c r="C38" s="12">
        <v>30.1</v>
      </c>
      <c r="D38" s="11">
        <f>C38/B38*100</f>
        <v>27.363636363636363</v>
      </c>
    </row>
    <row r="39" spans="1:4" ht="15">
      <c r="A39" s="1" t="s">
        <v>11</v>
      </c>
      <c r="B39" s="10">
        <v>1385.8</v>
      </c>
      <c r="C39" s="12">
        <v>262.8</v>
      </c>
      <c r="D39" s="11">
        <f t="shared" si="0"/>
        <v>18.963775436570934</v>
      </c>
    </row>
    <row r="40" spans="1:4" ht="15">
      <c r="A40" s="1" t="s">
        <v>12</v>
      </c>
      <c r="B40" s="10">
        <v>2244.6</v>
      </c>
      <c r="C40" s="12">
        <v>2113.3</v>
      </c>
      <c r="D40" s="11">
        <f t="shared" si="0"/>
        <v>94.15040541744632</v>
      </c>
    </row>
    <row r="41" spans="1:4" ht="15">
      <c r="A41" s="1" t="s">
        <v>13</v>
      </c>
      <c r="B41" s="10">
        <v>150</v>
      </c>
      <c r="C41" s="12">
        <v>4</v>
      </c>
      <c r="D41" s="11">
        <f t="shared" si="0"/>
        <v>2.666666666666667</v>
      </c>
    </row>
    <row r="42" spans="1:4" ht="15">
      <c r="A42" s="1" t="s">
        <v>14</v>
      </c>
      <c r="B42" s="10">
        <v>83</v>
      </c>
      <c r="C42" s="12">
        <v>67</v>
      </c>
      <c r="D42" s="11">
        <f t="shared" si="0"/>
        <v>80.72289156626506</v>
      </c>
    </row>
    <row r="43" spans="1:4" ht="15">
      <c r="A43" s="1" t="s">
        <v>15</v>
      </c>
      <c r="B43" s="10">
        <v>50</v>
      </c>
      <c r="C43" s="12">
        <v>13.5</v>
      </c>
      <c r="D43" s="11">
        <f t="shared" si="0"/>
        <v>27</v>
      </c>
    </row>
    <row r="44" spans="1:4" ht="15">
      <c r="A44" s="1" t="s">
        <v>16</v>
      </c>
      <c r="B44" s="10">
        <v>182.5</v>
      </c>
      <c r="C44" s="12">
        <v>145.2</v>
      </c>
      <c r="D44" s="11">
        <f t="shared" si="0"/>
        <v>79.56164383561644</v>
      </c>
    </row>
    <row r="45" spans="1:4" ht="15">
      <c r="A45" s="3" t="s">
        <v>17</v>
      </c>
      <c r="B45" s="13">
        <f>B36+B37+B38+B39+B40+B41+B42+B43+B44</f>
        <v>8156.799999999999</v>
      </c>
      <c r="C45" s="13">
        <f>C36+C37+C38+C39+C40+C41+C42+C43+C44</f>
        <v>6294.599999999999</v>
      </c>
      <c r="D45" s="14">
        <f>C45/B45*100</f>
        <v>77.16996861514319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2016-10-14T12:11:20Z</cp:lastPrinted>
  <dcterms:created xsi:type="dcterms:W3CDTF">2014-09-16T05:33:49Z</dcterms:created>
  <dcterms:modified xsi:type="dcterms:W3CDTF">2017-01-17T10:40:59Z</dcterms:modified>
  <cp:category/>
  <cp:version/>
  <cp:contentType/>
  <cp:contentStatus/>
</cp:coreProperties>
</file>